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M8" i="1"/>
  <c r="O9" i="1"/>
  <c r="O13" i="1" s="1"/>
  <c r="O16" i="1" s="1"/>
  <c r="M9" i="1"/>
  <c r="AE9" i="1"/>
  <c r="AD9" i="1"/>
  <c r="AC9" i="1"/>
  <c r="AB9" i="1"/>
  <c r="AA9" i="1"/>
  <c r="Z9" i="1"/>
  <c r="Y9" i="1"/>
  <c r="I15" i="1"/>
  <c r="M15" i="1" s="1"/>
  <c r="X9" i="1"/>
  <c r="H15" i="1"/>
  <c r="W9" i="1"/>
  <c r="G15" i="1"/>
  <c r="V9" i="1"/>
  <c r="F15" i="1"/>
  <c r="K15" i="1" s="1"/>
  <c r="U9" i="1"/>
  <c r="E15" i="1"/>
  <c r="T9" i="1"/>
  <c r="S9" i="1"/>
  <c r="R9" i="1"/>
  <c r="Q9" i="1"/>
  <c r="P9" i="1"/>
  <c r="L9" i="1"/>
  <c r="K9" i="1"/>
  <c r="J9" i="1"/>
  <c r="I9" i="1"/>
  <c r="I13" i="1"/>
  <c r="H9" i="1"/>
  <c r="H13" i="1"/>
  <c r="H16" i="1" s="1"/>
  <c r="G9" i="1"/>
  <c r="G13" i="1"/>
  <c r="F9" i="1"/>
  <c r="F13" i="1"/>
  <c r="E9" i="1"/>
  <c r="E13" i="1" s="1"/>
  <c r="N9" i="1"/>
  <c r="N13" i="1" s="1"/>
  <c r="I16" i="1"/>
  <c r="N16" i="1" s="1"/>
  <c r="G16" i="1"/>
  <c r="L15" i="1"/>
  <c r="M13" i="1" l="1"/>
  <c r="E16" i="1"/>
  <c r="M16" i="1" s="1"/>
  <c r="K13" i="1"/>
  <c r="L16" i="1"/>
  <c r="D10" i="1"/>
  <c r="L13" i="1"/>
  <c r="F16" i="1"/>
  <c r="K16" i="1" s="1"/>
</calcChain>
</file>

<file path=xl/sharedStrings.xml><?xml version="1.0" encoding="utf-8"?>
<sst xmlns="http://schemas.openxmlformats.org/spreadsheetml/2006/main" count="84" uniqueCount="60">
  <si>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</si>
  <si>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</si>
  <si>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</si>
  <si>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</si>
  <si>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</si>
  <si>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</si>
  <si>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</si>
  <si>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</si>
  <si>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</si>
  <si>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</si>
  <si>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</si>
  <si>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</si>
  <si>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</si>
  <si>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</si>
  <si>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</si>
  <si>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</si>
  <si>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</si>
  <si>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</si>
  <si>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</si>
  <si>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</si>
  <si>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</si>
  <si>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</si>
  <si>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</si>
  <si>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</si>
  <si>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</si>
  <si>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</si>
  <si>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</si>
  <si>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</si>
  <si>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</si>
  <si>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</si>
  <si>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</si>
  <si>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</si>
  <si>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</si>
  <si>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</si>
  <si>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</si>
  <si>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PeTo-Jussit = PeTo-Jussit, Seinäjoki  (2004)</t>
  </si>
  <si>
    <t>Kirsi Passi</t>
  </si>
  <si>
    <t>10.</t>
  </si>
  <si>
    <t>PeTo-Jussit</t>
  </si>
  <si>
    <t>karsintasarja</t>
  </si>
  <si>
    <t>24.10.1986</t>
  </si>
  <si>
    <t>suomensarja</t>
  </si>
  <si>
    <t>ykköspesis</t>
  </si>
  <si>
    <t>KaKa</t>
  </si>
  <si>
    <t>IK</t>
  </si>
  <si>
    <t>SMJ</t>
  </si>
  <si>
    <t>KaKa = Kauhajoen Karhu  (1910)</t>
  </si>
  <si>
    <t>IK = Ilmajoen Kisailijat  (1921)</t>
  </si>
  <si>
    <t>SMJ = Seinäjoen Maila-Jussit  (1932)</t>
  </si>
  <si>
    <t>ENSIMMÄISET</t>
  </si>
  <si>
    <t>Ottelu</t>
  </si>
  <si>
    <t>1. ottelu</t>
  </si>
  <si>
    <t>Lyöty juoksu</t>
  </si>
  <si>
    <t>Tuotu juoksu</t>
  </si>
  <si>
    <t>Kunnari</t>
  </si>
  <si>
    <t>19.05. 2005  SoJy - PeTo-Jussit  2-0  (1-0, 4-2)</t>
  </si>
  <si>
    <t>03.07. 2005  PeTo-Jussit - TyTe  1-0  (5-5, 5-1)</t>
  </si>
  <si>
    <t>10. ottelu</t>
  </si>
  <si>
    <t xml:space="preserve">  18 v   6 kk 25 pv</t>
  </si>
  <si>
    <t xml:space="preserve">  18 v   8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</si>
</sst>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0">
        <v>2002</v>
      </c>
      <c r="C4" s="60"/>
      <c r="D4" s="61" t="s">
        <v>43</v>
      </c>
      <c r="E4" s="60"/>
      <c r="F4" s="62" t="s">
        <v>41</v>
      </c>
      <c r="G4" s="63"/>
      <c r="H4" s="64"/>
      <c r="I4" s="60"/>
      <c r="J4" s="60"/>
      <c r="K4" s="60"/>
      <c r="L4" s="60"/>
      <c r="M4" s="60"/>
      <c r="N4" s="6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66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7">
        <v>2003</v>
      </c>
      <c r="C5" s="67"/>
      <c r="D5" s="68" t="s">
        <v>44</v>
      </c>
      <c r="E5" s="67"/>
      <c r="F5" s="69" t="s">
        <v>42</v>
      </c>
      <c r="G5" s="70"/>
      <c r="H5" s="71"/>
      <c r="I5" s="67"/>
      <c r="J5" s="67"/>
      <c r="K5" s="67"/>
      <c r="L5" s="67"/>
      <c r="M5" s="67"/>
      <c r="N5" s="7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66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0">
        <v>2004</v>
      </c>
      <c r="C6" s="60"/>
      <c r="D6" s="61" t="s">
        <v>43</v>
      </c>
      <c r="E6" s="60"/>
      <c r="F6" s="62" t="s">
        <v>41</v>
      </c>
      <c r="G6" s="63"/>
      <c r="H6" s="64"/>
      <c r="I6" s="60"/>
      <c r="J6" s="60"/>
      <c r="K6" s="60"/>
      <c r="L6" s="60"/>
      <c r="M6" s="60"/>
      <c r="N6" s="6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66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7">
        <v>2005</v>
      </c>
      <c r="C7" s="67"/>
      <c r="D7" s="68" t="s">
        <v>45</v>
      </c>
      <c r="E7" s="67"/>
      <c r="F7" s="69" t="s">
        <v>42</v>
      </c>
      <c r="G7" s="70"/>
      <c r="H7" s="71"/>
      <c r="I7" s="67"/>
      <c r="J7" s="67"/>
      <c r="K7" s="67"/>
      <c r="L7" s="67"/>
      <c r="M7" s="67"/>
      <c r="N7" s="72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66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2005</v>
      </c>
      <c r="C8" s="27" t="s">
        <v>37</v>
      </c>
      <c r="D8" s="29" t="s">
        <v>38</v>
      </c>
      <c r="E8" s="58">
        <v>19</v>
      </c>
      <c r="F8" s="27">
        <v>0</v>
      </c>
      <c r="G8" s="27">
        <v>5</v>
      </c>
      <c r="H8" s="27">
        <v>1</v>
      </c>
      <c r="I8" s="27">
        <v>19</v>
      </c>
      <c r="J8" s="27">
        <v>7</v>
      </c>
      <c r="K8" s="27">
        <v>3</v>
      </c>
      <c r="L8" s="27">
        <v>4</v>
      </c>
      <c r="M8" s="27">
        <f>PRODUCT(F8+G8)</f>
        <v>5</v>
      </c>
      <c r="N8" s="30">
        <v>0.32800000000000001</v>
      </c>
      <c r="O8" s="37">
        <f>PRODUCT(I8/N8)</f>
        <v>57.926829268292678</v>
      </c>
      <c r="P8" s="27"/>
      <c r="Q8" s="27"/>
      <c r="R8" s="27"/>
      <c r="S8" s="27"/>
      <c r="T8" s="27"/>
      <c r="U8" s="28">
        <v>1</v>
      </c>
      <c r="V8" s="28">
        <v>0</v>
      </c>
      <c r="W8" s="28">
        <v>0</v>
      </c>
      <c r="X8" s="28">
        <v>0</v>
      </c>
      <c r="Y8" s="28">
        <v>0</v>
      </c>
      <c r="Z8" s="27"/>
      <c r="AA8" s="27"/>
      <c r="AB8" s="27"/>
      <c r="AC8" s="27"/>
      <c r="AD8" s="27"/>
      <c r="AE8" s="27"/>
      <c r="AF8" s="59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SUM(E8:E8)</f>
        <v>19</v>
      </c>
      <c r="F9" s="19">
        <f t="shared" si="0"/>
        <v>0</v>
      </c>
      <c r="G9" s="19">
        <f t="shared" si="0"/>
        <v>5</v>
      </c>
      <c r="H9" s="19">
        <f t="shared" si="0"/>
        <v>1</v>
      </c>
      <c r="I9" s="19">
        <f t="shared" si="0"/>
        <v>19</v>
      </c>
      <c r="J9" s="19">
        <f t="shared" si="0"/>
        <v>7</v>
      </c>
      <c r="K9" s="19">
        <f t="shared" si="0"/>
        <v>3</v>
      </c>
      <c r="L9" s="19">
        <f t="shared" si="0"/>
        <v>4</v>
      </c>
      <c r="M9" s="19">
        <f t="shared" si="0"/>
        <v>5</v>
      </c>
      <c r="N9" s="31">
        <f>PRODUCT(I9/O9)</f>
        <v>0.32800000000000001</v>
      </c>
      <c r="O9" s="32">
        <f t="shared" ref="O9:AE9" si="1">SUM(O8:O8)</f>
        <v>57.926829268292678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1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49</v>
      </c>
      <c r="Q12" s="13"/>
      <c r="R12" s="13"/>
      <c r="S12" s="13"/>
      <c r="T12" s="74"/>
      <c r="U12" s="74"/>
      <c r="V12" s="74"/>
      <c r="W12" s="74"/>
      <c r="X12" s="74"/>
      <c r="Y12" s="13"/>
      <c r="Z12" s="13"/>
      <c r="AA12" s="13"/>
      <c r="AB12" s="13"/>
      <c r="AC12" s="13"/>
      <c r="AD12" s="13"/>
      <c r="AE12" s="13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19</v>
      </c>
      <c r="F13" s="27">
        <f>PRODUCT(F9)</f>
        <v>0</v>
      </c>
      <c r="G13" s="27">
        <f>PRODUCT(G9)</f>
        <v>5</v>
      </c>
      <c r="H13" s="27">
        <f>PRODUCT(H9)</f>
        <v>1</v>
      </c>
      <c r="I13" s="27">
        <f>PRODUCT(I9)</f>
        <v>19</v>
      </c>
      <c r="J13" s="1"/>
      <c r="K13" s="43">
        <f>PRODUCT((F13+G13)/E13)</f>
        <v>0.26315789473684209</v>
      </c>
      <c r="L13" s="43">
        <f>PRODUCT(H13/E13)</f>
        <v>5.2631578947368418E-2</v>
      </c>
      <c r="M13" s="43">
        <f>PRODUCT(I13/E13)</f>
        <v>1</v>
      </c>
      <c r="N13" s="30">
        <f>PRODUCT(N9)</f>
        <v>0.32800000000000001</v>
      </c>
      <c r="O13" s="25">
        <f>PRODUCT(O9)</f>
        <v>57.926829268292678</v>
      </c>
      <c r="P13" s="76" t="s">
        <v>50</v>
      </c>
      <c r="Q13" s="77"/>
      <c r="R13" s="77"/>
      <c r="S13" s="78" t="s">
        <v>55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 t="s">
        <v>51</v>
      </c>
      <c r="AE13" s="78"/>
      <c r="AF13" s="88" t="s">
        <v>58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>
        <v>0</v>
      </c>
      <c r="P14" s="80" t="s">
        <v>52</v>
      </c>
      <c r="Q14" s="81"/>
      <c r="R14" s="81"/>
      <c r="S14" s="82" t="s">
        <v>55</v>
      </c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3" t="s">
        <v>51</v>
      </c>
      <c r="AE14" s="82"/>
      <c r="AF14" s="89" t="s">
        <v>58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>
        <f>PRODUCT(U9)</f>
        <v>1</v>
      </c>
      <c r="F15" s="28">
        <f>PRODUCT(V9)</f>
        <v>0</v>
      </c>
      <c r="G15" s="28">
        <f>PRODUCT(W9)</f>
        <v>0</v>
      </c>
      <c r="H15" s="28">
        <f>PRODUCT(X9)</f>
        <v>0</v>
      </c>
      <c r="I15" s="28">
        <f>PRODUCT(Y9)</f>
        <v>0</v>
      </c>
      <c r="J15" s="1"/>
      <c r="K15" s="50">
        <f>PRODUCT((F15+G15)/E15)</f>
        <v>0</v>
      </c>
      <c r="L15" s="50">
        <f>PRODUCT(H15/E15)</f>
        <v>0</v>
      </c>
      <c r="M15" s="50">
        <f>PRODUCT(I15/E15)</f>
        <v>0</v>
      </c>
      <c r="N15" s="51">
        <v>0</v>
      </c>
      <c r="O15" s="25">
        <v>0</v>
      </c>
      <c r="P15" s="80" t="s">
        <v>53</v>
      </c>
      <c r="Q15" s="81"/>
      <c r="R15" s="81"/>
      <c r="S15" s="82" t="s">
        <v>56</v>
      </c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3" t="s">
        <v>57</v>
      </c>
      <c r="AE15" s="82"/>
      <c r="AF15" s="89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20</v>
      </c>
      <c r="F16" s="19">
        <f>SUM(F13:F15)</f>
        <v>0</v>
      </c>
      <c r="G16" s="19">
        <f>SUM(G13:G15)</f>
        <v>5</v>
      </c>
      <c r="H16" s="19">
        <f>SUM(H13:H15)</f>
        <v>1</v>
      </c>
      <c r="I16" s="19">
        <f>SUM(I13:I15)</f>
        <v>19</v>
      </c>
      <c r="J16" s="1"/>
      <c r="K16" s="55">
        <f>PRODUCT((F16+G16)/E16)</f>
        <v>0.25</v>
      </c>
      <c r="L16" s="55">
        <f>PRODUCT(H16/E16)</f>
        <v>0.05</v>
      </c>
      <c r="M16" s="55">
        <f>PRODUCT(I16/E16)</f>
        <v>0.95</v>
      </c>
      <c r="N16" s="31">
        <f>PRODUCT(I16/O16)</f>
        <v>0.32800000000000001</v>
      </c>
      <c r="O16" s="25">
        <f>SUM(O13:O15)</f>
        <v>57.926829268292678</v>
      </c>
      <c r="P16" s="84" t="s">
        <v>54</v>
      </c>
      <c r="Q16" s="85"/>
      <c r="R16" s="85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7"/>
      <c r="AE16" s="86"/>
      <c r="AF16" s="9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73"/>
      <c r="R17" s="73"/>
      <c r="S17" s="7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73" t="s">
        <v>34</v>
      </c>
      <c r="C18" s="73"/>
      <c r="D18" s="73" t="s">
        <v>46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73"/>
      <c r="R18" s="73"/>
      <c r="S18" s="73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3"/>
      <c r="C19" s="73"/>
      <c r="D19" s="73" t="s">
        <v>47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73"/>
      <c r="C20" s="73"/>
      <c r="D20" s="73" t="s">
        <v>48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73"/>
      <c r="C21" s="73"/>
      <c r="D21" s="73" t="s">
        <v>35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sortState ref="S14:AB17">
    <sortCondition descending="1" ref="S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2019-01-28T10:00:42Z</dcterms:modified>
</cp:coreProperties>
</file>